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"/>
    </mc:Choice>
  </mc:AlternateContent>
  <bookViews>
    <workbookView xWindow="0" yWindow="0" windowWidth="28800" windowHeight="12435"/>
  </bookViews>
  <sheets>
    <sheet name="VV klinika dětské onkolog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H68" i="1" l="1"/>
  <c r="H67" i="1"/>
  <c r="H66" i="1"/>
  <c r="H65" i="1"/>
  <c r="F65" i="1"/>
  <c r="H64" i="1"/>
  <c r="F64" i="1"/>
  <c r="H63" i="1"/>
  <c r="F63" i="1"/>
  <c r="H62" i="1"/>
  <c r="F62" i="1"/>
  <c r="H61" i="1"/>
  <c r="F61" i="1"/>
  <c r="H60" i="1"/>
  <c r="F60" i="1"/>
  <c r="F69" i="1" s="1"/>
  <c r="H59" i="1"/>
  <c r="H55" i="1"/>
  <c r="F55" i="1"/>
  <c r="H54" i="1"/>
  <c r="F54" i="1"/>
  <c r="H53" i="1"/>
  <c r="H56" i="1" s="1"/>
  <c r="F53" i="1"/>
  <c r="F56" i="1" s="1"/>
  <c r="H49" i="1"/>
  <c r="H48" i="1"/>
  <c r="H47" i="1"/>
  <c r="H46" i="1"/>
  <c r="H45" i="1"/>
  <c r="H44" i="1"/>
  <c r="H43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F30" i="1"/>
  <c r="F29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F19" i="1"/>
  <c r="H18" i="1"/>
  <c r="F18" i="1"/>
  <c r="H17" i="1"/>
  <c r="F17" i="1"/>
  <c r="H16" i="1"/>
  <c r="F16" i="1"/>
  <c r="F15" i="1"/>
  <c r="F14" i="1"/>
  <c r="F13" i="1"/>
  <c r="F12" i="1"/>
  <c r="F11" i="1"/>
  <c r="H10" i="1"/>
  <c r="F10" i="1"/>
  <c r="H9" i="1"/>
  <c r="F9" i="1"/>
  <c r="H8" i="1"/>
  <c r="F8" i="1"/>
  <c r="H7" i="1"/>
  <c r="F7" i="1"/>
  <c r="F6" i="1"/>
  <c r="H69" i="1" l="1"/>
  <c r="H50" i="1"/>
  <c r="F40" i="1"/>
  <c r="H72" i="1" s="1"/>
  <c r="H40" i="1"/>
</calcChain>
</file>

<file path=xl/sharedStrings.xml><?xml version="1.0" encoding="utf-8"?>
<sst xmlns="http://schemas.openxmlformats.org/spreadsheetml/2006/main" count="153" uniqueCount="71">
  <si>
    <t>Název</t>
  </si>
  <si>
    <t>MJ</t>
  </si>
  <si>
    <t>Množství</t>
  </si>
  <si>
    <t>materiál</t>
  </si>
  <si>
    <t>montáž</t>
  </si>
  <si>
    <t>cena/ks</t>
  </si>
  <si>
    <t>celkem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</si>
  <si>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  <r>
      <rPr>
        <i/>
        <sz val="8"/>
        <color indexed="23"/>
        <rFont val="Arial"/>
        <family val="2"/>
        <charset val="238"/>
      </rPr>
      <t>(Touch screen monitor min. 10,4", hlasitá a diskrétní komunikace, identifikace volajícího včetně jména klienta, možnost zobrazení informací z EPS, poslech radiových stanic na hlavním terminálu, volba IP radiostanic přímo na hlavním terminálu v uživatelském menu. Možnost integrace s bezdrátovým systémem a zobrazení bezdrátových bezpečnostních tlačítek s funkcí hlídání průchodu klientů zakázanou zónou, ve spojení s IP kamerou zobrazení online přenosu od vchodu na oddělení)</t>
    </r>
  </si>
  <si>
    <t>ks</t>
  </si>
  <si>
    <t>x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</si>
  <si>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</si>
  <si>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</si>
  <si>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</si>
  <si>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</si>
  <si>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</si>
  <si>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</si>
  <si>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</si>
  <si>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prohlížeč historie</t>
  </si>
  <si>
    <t xml:space="preserve">SW - licence pro IP kameru  </t>
  </si>
  <si>
    <t>Univerzální police 19"/1U</t>
  </si>
  <si>
    <t>Telefonní zásuvka IN-OUT</t>
  </si>
  <si>
    <r>
      <t xml:space="preserve">DECT Phone - </t>
    </r>
    <r>
      <rPr>
        <sz val="8"/>
        <rFont val="Arial"/>
        <family val="2"/>
        <charset val="238"/>
      </rPr>
      <t>(bezdrátový telefon DECT - analogová linka)</t>
    </r>
  </si>
  <si>
    <t>Kabel telefonní přípojky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</si>
  <si>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</si>
  <si>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Napájecí injektor 24 portů/19"</t>
  </si>
  <si>
    <t>Svítidlo signalizační LED</t>
  </si>
  <si>
    <t>Orientační směrové svítidlo LED IP</t>
  </si>
  <si>
    <r>
      <t xml:space="preserve">Pokojový terminál hovorový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hlasová navigace - informace o volajícím, číslo pokoje/lůžka, centrální hlášení přenos hlasové informace - nucený poslech)</t>
    </r>
  </si>
  <si>
    <r>
      <t xml:space="preserve">Pokojový terminál hovorový s displejem
</t>
    </r>
    <r>
      <rPr>
        <i/>
        <sz val="8"/>
        <color indexed="23"/>
        <rFont val="Arial"/>
        <family val="2"/>
        <charset val="238"/>
      </rPr>
      <t>(minimálně 4 programovatelná tlačítka, hovorové spojení s hlavním terminálem, příjem hovorového volání od lůžka klienta, displej s indentifikací místa volání, hlasová navigace - informace o volajícím, číslo pokoje/lůžka, centrální hlášení přenos hlasové informace - nucený poslech)</t>
    </r>
  </si>
  <si>
    <r>
      <t xml:space="preserve">Zásuvka pacienta s reproduktorem
</t>
    </r>
    <r>
      <rPr>
        <i/>
        <sz val="8"/>
        <color indexed="23"/>
        <rFont val="Arial"/>
        <family val="2"/>
        <charset val="238"/>
      </rPr>
      <t>(přenos hlasitého hovorového spojení sestra - klient, přenos hlasité reprodukce rádia a centrální hlašení vždy v případě, je - li koncový prvek zavěšen v samostatném držáku, či zavěšen na hrazdě postele klienta)</t>
    </r>
  </si>
  <si>
    <t xml:space="preserve">Terminál pacienta s tlačítkem volání ošetřovatelky </t>
  </si>
  <si>
    <t>Kabel vytrhávací - částečně kroucený</t>
  </si>
  <si>
    <t>Držák kabelu na hrazdu</t>
  </si>
  <si>
    <t>Držák tlačítka, sluchátka</t>
  </si>
  <si>
    <t>Táhlo nouzového volání</t>
  </si>
  <si>
    <t>Táhlo a tlačítko nouzového volání</t>
  </si>
  <si>
    <t>Služební terminál (vchod)</t>
  </si>
  <si>
    <t>Router</t>
  </si>
  <si>
    <t>Kamera IP</t>
  </si>
  <si>
    <r>
      <t xml:space="preserve">SQL server </t>
    </r>
    <r>
      <rPr>
        <sz val="8"/>
        <rFont val="Arial"/>
        <family val="2"/>
        <charset val="238"/>
      </rPr>
      <t>(do 30-ti oddělení)</t>
    </r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</si>
  <si>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</si>
  <si>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</si>
  <si>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</si>
  <si>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</si>
  <si>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</si>
  <si>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</si>
  <si>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</si>
  <si>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</si>
  <si>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Úklid staveniště</t>
  </si>
  <si>
    <t>hod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</si>
  <si>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</si>
  <si>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</si>
  <si>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</si>
  <si>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</si>
  <si>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</si>
  <si>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</si>
  <si>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</si>
  <si>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</si>
  <si>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instalační krabice pod omítku</t>
  </si>
  <si>
    <r>
      <t>trubka pod omítku</t>
    </r>
    <r>
      <rPr>
        <sz val="9"/>
        <color rgb="FFFF0000"/>
        <rFont val="Arial"/>
        <family val="2"/>
        <charset val="238"/>
      </rPr>
      <t xml:space="preserve">- </t>
    </r>
    <r>
      <rPr>
        <b/>
        <sz val="9"/>
        <color rgb="FFFF0000"/>
        <rFont val="Arial"/>
        <family val="2"/>
        <charset val="238"/>
      </rPr>
      <t>budou využity stávající ve zdi</t>
    </r>
  </si>
  <si>
    <t>lišta vkládací s krytem</t>
  </si>
  <si>
    <t>stropní příchytka</t>
  </si>
  <si>
    <t>ostatní drobný instalační materiál (izolační pásky, stahovací plastové pásky, spojovací materiál, svorky, koncovky, štítky, uchycovací materiál, hmoždinky, vruty…)</t>
  </si>
  <si>
    <t>kpl</t>
  </si>
  <si>
    <t>pomocné montážní, instalační a stavební práce (přesun hmot a materiálu, stěhování nábytku, propoj s tel. ústřednou, propoj s datovou sítí objektu, nepředvídatelné práce)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</si>
  <si>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</si>
  <si>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</si>
  <si>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</si>
  <si>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</si>
  <si>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Datový switch 24 portů/19" </t>
  </si>
  <si>
    <t xml:space="preserve">                                             Objekt: FN Brno KDO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</si>
</sst>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  <numFmt numFmtId="168" formatCode="_(#,##0_);[Red]\-\ #,##0_);&quot;–&quot;??;_(@_)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8"/>
      <color indexed="23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3" fillId="0" borderId="0"/>
  </cellStyleXfs>
  <cellXfs count="136">
    <xf numFmtId="0" fontId="0" fillId="0" borderId="0" xfId="0"/>
    <xf numFmtId="0" fontId="3" fillId="0" borderId="0" xfId="0" applyFont="1"/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4" fontId="6" fillId="0" borderId="15" xfId="0" applyNumberFormat="1" applyFont="1" applyBorder="1" applyAlignment="1">
      <alignment horizontal="right" vertical="center"/>
    </xf>
    <xf numFmtId="0" fontId="4" fillId="0" borderId="14" xfId="0" applyFont="1" applyBorder="1"/>
    <xf numFmtId="0" fontId="12" fillId="0" borderId="14" xfId="0" applyFont="1" applyBorder="1" applyAlignment="1">
      <alignment vertical="center" wrapText="1"/>
    </xf>
    <xf numFmtId="0" fontId="11" fillId="0" borderId="0" xfId="0" applyFont="1"/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horizontal="right" vertical="center"/>
    </xf>
    <xf numFmtId="164" fontId="15" fillId="0" borderId="0" xfId="0" applyNumberFormat="1" applyFont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right"/>
    </xf>
    <xf numFmtId="4" fontId="4" fillId="0" borderId="20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3" fontId="4" fillId="0" borderId="20" xfId="0" applyNumberFormat="1" applyFont="1" applyBorder="1" applyAlignment="1">
      <alignment horizontal="right"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9" fontId="4" fillId="0" borderId="12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3" xfId="0" applyNumberFormat="1" applyFont="1" applyBorder="1" applyAlignment="1">
      <alignment horizontal="right" vertical="center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right" vertical="center"/>
    </xf>
    <xf numFmtId="4" fontId="6" fillId="2" borderId="15" xfId="0" applyNumberFormat="1" applyFont="1" applyFill="1" applyBorder="1" applyAlignment="1">
      <alignment horizontal="right" vertical="center"/>
    </xf>
    <xf numFmtId="4" fontId="4" fillId="2" borderId="23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4" fontId="6" fillId="0" borderId="2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7" xfId="0" applyNumberFormat="1" applyFont="1" applyBorder="1" applyAlignment="1">
      <alignment vertical="center"/>
    </xf>
    <xf numFmtId="49" fontId="21" fillId="0" borderId="0" xfId="0" applyNumberFormat="1" applyFont="1" applyAlignment="1">
      <alignment horizontal="left" vertical="top" wrapText="1"/>
    </xf>
    <xf numFmtId="49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7" fontId="21" fillId="0" borderId="0" xfId="0" applyNumberFormat="1" applyFont="1" applyAlignment="1">
      <alignment horizontal="right" vertical="top"/>
    </xf>
    <xf numFmtId="168" fontId="21" fillId="0" borderId="0" xfId="0" applyNumberFormat="1" applyFont="1" applyAlignment="1">
      <alignment horizontal="right" vertical="top"/>
    </xf>
    <xf numFmtId="49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49" fontId="22" fillId="0" borderId="0" xfId="0" applyNumberFormat="1" applyFont="1" applyAlignment="1">
      <alignment horizontal="left" vertical="top"/>
    </xf>
    <xf numFmtId="49" fontId="22" fillId="0" borderId="0" xfId="0" applyNumberFormat="1" applyFont="1" applyAlignment="1">
      <alignment horizontal="center" vertical="top"/>
    </xf>
    <xf numFmtId="49" fontId="22" fillId="0" borderId="0" xfId="0" applyNumberFormat="1" applyFont="1" applyAlignment="1">
      <alignment horizontal="left" vertical="top" wrapText="1"/>
    </xf>
    <xf numFmtId="49" fontId="22" fillId="0" borderId="0" xfId="0" applyNumberFormat="1" applyFont="1" applyAlignment="1">
      <alignment horizontal="right" vertical="top"/>
    </xf>
    <xf numFmtId="166" fontId="22" fillId="0" borderId="0" xfId="0" applyNumberFormat="1" applyFont="1" applyAlignment="1">
      <alignment horizontal="right" vertical="top"/>
    </xf>
    <xf numFmtId="167" fontId="22" fillId="0" borderId="0" xfId="0" applyNumberFormat="1" applyFont="1" applyAlignment="1">
      <alignment horizontal="right" vertical="top"/>
    </xf>
    <xf numFmtId="168" fontId="22" fillId="0" borderId="0" xfId="0" applyNumberFormat="1" applyFont="1" applyAlignment="1">
      <alignment horizontal="right" vertical="top"/>
    </xf>
    <xf numFmtId="0" fontId="14" fillId="0" borderId="0" xfId="0" applyFont="1"/>
    <xf numFmtId="0" fontId="14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4" fontId="6" fillId="0" borderId="22" xfId="0" applyNumberFormat="1" applyFont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/>
    </xf>
    <xf numFmtId="4" fontId="6" fillId="0" borderId="31" xfId="0" applyNumberFormat="1" applyFont="1" applyBorder="1" applyAlignment="1">
      <alignment horizontal="right" vertical="center"/>
    </xf>
    <xf numFmtId="4" fontId="4" fillId="3" borderId="13" xfId="0" applyNumberFormat="1" applyFont="1" applyFill="1" applyBorder="1" applyAlignment="1">
      <alignment horizontal="right" vertical="center"/>
    </xf>
    <xf numFmtId="4" fontId="4" fillId="3" borderId="15" xfId="0" applyNumberFormat="1" applyFont="1" applyFill="1" applyBorder="1" applyAlignment="1">
      <alignment horizontal="right" vertical="center"/>
    </xf>
    <xf numFmtId="4" fontId="4" fillId="3" borderId="17" xfId="0" applyNumberFormat="1" applyFont="1" applyFill="1" applyBorder="1" applyAlignment="1">
      <alignment horizontal="right" vertical="center"/>
    </xf>
    <xf numFmtId="4" fontId="4" fillId="3" borderId="20" xfId="0" applyNumberFormat="1" applyFont="1" applyFill="1" applyBorder="1" applyAlignment="1">
      <alignment horizontal="right" vertical="center"/>
    </xf>
    <xf numFmtId="4" fontId="4" fillId="3" borderId="13" xfId="0" applyNumberFormat="1" applyFont="1" applyFill="1" applyBorder="1" applyAlignment="1">
      <alignment vertical="center"/>
    </xf>
    <xf numFmtId="4" fontId="4" fillId="3" borderId="15" xfId="0" applyNumberFormat="1" applyFont="1" applyFill="1" applyBorder="1" applyAlignment="1">
      <alignment vertical="center"/>
    </xf>
    <xf numFmtId="4" fontId="4" fillId="3" borderId="25" xfId="0" applyNumberFormat="1" applyFont="1" applyFill="1" applyBorder="1" applyAlignment="1">
      <alignment vertical="center"/>
    </xf>
    <xf numFmtId="4" fontId="4" fillId="3" borderId="20" xfId="0" applyNumberFormat="1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49" fontId="18" fillId="0" borderId="30" xfId="0" applyNumberFormat="1" applyFont="1" applyBorder="1" applyAlignment="1">
      <alignment horizontal="left" vertical="center" wrapText="1"/>
    </xf>
    <xf numFmtId="0" fontId="19" fillId="0" borderId="30" xfId="0" applyFont="1" applyBorder="1" applyAlignment="1">
      <alignment vertical="center"/>
    </xf>
    <xf numFmtId="0" fontId="20" fillId="0" borderId="30" xfId="0" applyFont="1" applyBorder="1" applyAlignment="1">
      <alignment vertical="center"/>
    </xf>
    <xf numFmtId="49" fontId="22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6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topLeftCell="B1" workbookViewId="0">
      <selection activeCell="B2" sqref="B2:H2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103"/>
    <col min="5" max="8" width="15.7109375" customWidth="1"/>
    <col min="9" max="9" width="29" style="1" customWidth="1"/>
  </cols>
  <sheetData>
    <row r="1" spans="1:9" ht="20.25" customHeight="1" thickBot="1" x14ac:dyDescent="0.3">
      <c r="B1" s="123"/>
      <c r="C1" s="124"/>
      <c r="D1" s="124"/>
      <c r="E1" s="124"/>
      <c r="F1" s="124"/>
      <c r="G1" s="124"/>
      <c r="H1" s="124"/>
    </row>
    <row r="2" spans="1:9" ht="19.5" customHeight="1" thickBot="1" x14ac:dyDescent="0.3">
      <c r="B2" s="125" t="s">
        <v>70</v>
      </c>
      <c r="C2" s="126"/>
      <c r="D2" s="126"/>
      <c r="E2" s="126"/>
      <c r="F2" s="126"/>
      <c r="G2" s="126"/>
      <c r="H2" s="126"/>
    </row>
    <row r="3" spans="1:9" ht="15.75" thickBot="1" x14ac:dyDescent="0.3">
      <c r="B3" s="127" t="s">
        <v>0</v>
      </c>
      <c r="C3" s="129" t="s">
        <v>1</v>
      </c>
      <c r="D3" s="131" t="s">
        <v>2</v>
      </c>
      <c r="E3" s="133" t="s">
        <v>3</v>
      </c>
      <c r="F3" s="134"/>
      <c r="G3" s="134" t="s">
        <v>4</v>
      </c>
      <c r="H3" s="135"/>
    </row>
    <row r="4" spans="1:9" ht="15.75" thickBot="1" x14ac:dyDescent="0.3">
      <c r="B4" s="128"/>
      <c r="C4" s="130"/>
      <c r="D4" s="132"/>
      <c r="E4" s="2" t="s">
        <v>5</v>
      </c>
      <c r="F4" s="3" t="s">
        <v>6</v>
      </c>
      <c r="G4" s="3" t="s">
        <v>5</v>
      </c>
      <c r="H4" s="4" t="s">
        <v>6</v>
      </c>
      <c r="I4" s="5"/>
    </row>
    <row r="5" spans="1:9" ht="15.75" thickBot="1" x14ac:dyDescent="0.3">
      <c r="B5" s="6"/>
      <c r="C5" s="7"/>
      <c r="D5" s="8"/>
      <c r="E5" s="7"/>
      <c r="F5" s="7"/>
      <c r="G5" s="7"/>
      <c r="H5" s="7"/>
      <c r="I5" s="5"/>
    </row>
    <row r="6" spans="1:9" ht="30" customHeight="1" x14ac:dyDescent="0.25">
      <c r="A6" s="9">
        <v>1</v>
      </c>
      <c r="B6" s="10" t="s">
        <v>7</v>
      </c>
      <c r="C6" s="12" t="s">
        <v>8</v>
      </c>
      <c r="D6" s="13">
        <v>1</v>
      </c>
      <c r="E6" s="107">
        <v>0</v>
      </c>
      <c r="F6" s="14">
        <f t="shared" ref="F6:F37" si="0">D6*E6</f>
        <v>0</v>
      </c>
      <c r="G6" s="15" t="s">
        <v>9</v>
      </c>
      <c r="H6" s="104" t="s">
        <v>9</v>
      </c>
      <c r="I6" s="5"/>
    </row>
    <row r="7" spans="1:9" ht="30" customHeight="1" x14ac:dyDescent="0.25">
      <c r="A7" s="9"/>
      <c r="B7" s="16" t="s">
        <v>10</v>
      </c>
      <c r="C7" s="18" t="s">
        <v>8</v>
      </c>
      <c r="D7" s="19">
        <v>1</v>
      </c>
      <c r="E7" s="108">
        <v>0</v>
      </c>
      <c r="F7" s="20">
        <f t="shared" si="0"/>
        <v>0</v>
      </c>
      <c r="G7" s="108">
        <v>0</v>
      </c>
      <c r="H7" s="70">
        <f t="shared" ref="H7:H10" si="1">D7*G7</f>
        <v>0</v>
      </c>
      <c r="I7" s="5"/>
    </row>
    <row r="8" spans="1:9" ht="30" customHeight="1" x14ac:dyDescent="0.25">
      <c r="A8" s="9">
        <v>5</v>
      </c>
      <c r="B8" s="21" t="s">
        <v>11</v>
      </c>
      <c r="C8" s="18" t="s">
        <v>8</v>
      </c>
      <c r="D8" s="19">
        <v>1</v>
      </c>
      <c r="E8" s="108">
        <v>0</v>
      </c>
      <c r="F8" s="20">
        <f t="shared" si="0"/>
        <v>0</v>
      </c>
      <c r="G8" s="108">
        <v>0</v>
      </c>
      <c r="H8" s="70">
        <f t="shared" si="1"/>
        <v>0</v>
      </c>
      <c r="I8" s="5"/>
    </row>
    <row r="9" spans="1:9" ht="30" customHeight="1" x14ac:dyDescent="0.25">
      <c r="A9" s="9">
        <v>11</v>
      </c>
      <c r="B9" s="16" t="s">
        <v>12</v>
      </c>
      <c r="C9" s="18" t="s">
        <v>8</v>
      </c>
      <c r="D9" s="19">
        <v>1</v>
      </c>
      <c r="E9" s="108">
        <v>0</v>
      </c>
      <c r="F9" s="20">
        <f t="shared" si="0"/>
        <v>0</v>
      </c>
      <c r="G9" s="108">
        <v>0</v>
      </c>
      <c r="H9" s="70">
        <f t="shared" si="1"/>
        <v>0</v>
      </c>
      <c r="I9" s="5"/>
    </row>
    <row r="10" spans="1:9" ht="30" customHeight="1" x14ac:dyDescent="0.25">
      <c r="A10" s="9">
        <v>12</v>
      </c>
      <c r="B10" s="16" t="s">
        <v>13</v>
      </c>
      <c r="C10" s="18" t="s">
        <v>8</v>
      </c>
      <c r="D10" s="19">
        <v>1</v>
      </c>
      <c r="E10" s="108">
        <v>0</v>
      </c>
      <c r="F10" s="20">
        <f t="shared" si="0"/>
        <v>0</v>
      </c>
      <c r="G10" s="108">
        <v>0</v>
      </c>
      <c r="H10" s="70">
        <f t="shared" si="1"/>
        <v>0</v>
      </c>
      <c r="I10" s="5"/>
    </row>
    <row r="11" spans="1:9" ht="30" customHeight="1" x14ac:dyDescent="0.25">
      <c r="A11" s="9"/>
      <c r="B11" s="16" t="s">
        <v>14</v>
      </c>
      <c r="C11" s="18" t="s">
        <v>8</v>
      </c>
      <c r="D11" s="19">
        <v>1</v>
      </c>
      <c r="E11" s="108">
        <v>0</v>
      </c>
      <c r="F11" s="20">
        <f t="shared" si="0"/>
        <v>0</v>
      </c>
      <c r="G11" s="22" t="s">
        <v>9</v>
      </c>
      <c r="H11" s="105" t="s">
        <v>9</v>
      </c>
      <c r="I11" s="5"/>
    </row>
    <row r="12" spans="1:9" ht="30" customHeight="1" x14ac:dyDescent="0.25">
      <c r="A12" s="9">
        <v>15</v>
      </c>
      <c r="B12" s="16" t="s">
        <v>15</v>
      </c>
      <c r="C12" s="18" t="s">
        <v>8</v>
      </c>
      <c r="D12" s="19">
        <v>17</v>
      </c>
      <c r="E12" s="108">
        <v>0</v>
      </c>
      <c r="F12" s="20">
        <f t="shared" si="0"/>
        <v>0</v>
      </c>
      <c r="G12" s="22" t="s">
        <v>9</v>
      </c>
      <c r="H12" s="105" t="s">
        <v>9</v>
      </c>
      <c r="I12" s="5"/>
    </row>
    <row r="13" spans="1:9" ht="30" customHeight="1" x14ac:dyDescent="0.25">
      <c r="A13" s="9">
        <v>16</v>
      </c>
      <c r="B13" s="16" t="s">
        <v>16</v>
      </c>
      <c r="C13" s="18" t="s">
        <v>8</v>
      </c>
      <c r="D13" s="19">
        <v>1</v>
      </c>
      <c r="E13" s="108">
        <v>0</v>
      </c>
      <c r="F13" s="20">
        <f t="shared" si="0"/>
        <v>0</v>
      </c>
      <c r="G13" s="22" t="s">
        <v>9</v>
      </c>
      <c r="H13" s="105" t="s">
        <v>9</v>
      </c>
      <c r="I13" s="5"/>
    </row>
    <row r="14" spans="1:9" ht="30" customHeight="1" x14ac:dyDescent="0.25">
      <c r="A14" s="9">
        <v>18</v>
      </c>
      <c r="B14" s="16" t="s">
        <v>17</v>
      </c>
      <c r="C14" s="18" t="s">
        <v>8</v>
      </c>
      <c r="D14" s="19">
        <v>1</v>
      </c>
      <c r="E14" s="108">
        <v>0</v>
      </c>
      <c r="F14" s="20">
        <f t="shared" si="0"/>
        <v>0</v>
      </c>
      <c r="G14" s="22" t="s">
        <v>9</v>
      </c>
      <c r="H14" s="105" t="s">
        <v>9</v>
      </c>
      <c r="I14" s="5"/>
    </row>
    <row r="15" spans="1:9" ht="30" customHeight="1" x14ac:dyDescent="0.25">
      <c r="A15" s="9">
        <v>19</v>
      </c>
      <c r="B15" s="23" t="s">
        <v>18</v>
      </c>
      <c r="C15" s="18" t="s">
        <v>8</v>
      </c>
      <c r="D15" s="19">
        <v>2</v>
      </c>
      <c r="E15" s="108">
        <v>0</v>
      </c>
      <c r="F15" s="20">
        <f t="shared" si="0"/>
        <v>0</v>
      </c>
      <c r="G15" s="22" t="s">
        <v>9</v>
      </c>
      <c r="H15" s="105" t="s">
        <v>9</v>
      </c>
      <c r="I15" s="5"/>
    </row>
    <row r="16" spans="1:9" ht="30" customHeight="1" x14ac:dyDescent="0.25">
      <c r="A16" s="9">
        <v>25</v>
      </c>
      <c r="B16" s="16" t="s">
        <v>19</v>
      </c>
      <c r="C16" s="18" t="s">
        <v>8</v>
      </c>
      <c r="D16" s="19">
        <v>1</v>
      </c>
      <c r="E16" s="108">
        <v>0</v>
      </c>
      <c r="F16" s="20">
        <f t="shared" si="0"/>
        <v>0</v>
      </c>
      <c r="G16" s="108">
        <v>0</v>
      </c>
      <c r="H16" s="70">
        <f>D16*G16</f>
        <v>0</v>
      </c>
      <c r="I16" s="5"/>
    </row>
    <row r="17" spans="1:12" ht="30" customHeight="1" x14ac:dyDescent="0.25">
      <c r="A17" s="9">
        <v>28</v>
      </c>
      <c r="B17" s="16" t="s">
        <v>20</v>
      </c>
      <c r="C17" s="18" t="s">
        <v>8</v>
      </c>
      <c r="D17" s="19">
        <v>1</v>
      </c>
      <c r="E17" s="108">
        <v>0</v>
      </c>
      <c r="F17" s="20">
        <f t="shared" si="0"/>
        <v>0</v>
      </c>
      <c r="G17" s="108">
        <v>0</v>
      </c>
      <c r="H17" s="70">
        <f>D17*G17</f>
        <v>0</v>
      </c>
      <c r="I17" s="5"/>
    </row>
    <row r="18" spans="1:12" ht="30" customHeight="1" x14ac:dyDescent="0.25">
      <c r="A18" s="9">
        <v>29</v>
      </c>
      <c r="B18" s="21" t="s">
        <v>21</v>
      </c>
      <c r="C18" s="18" t="s">
        <v>8</v>
      </c>
      <c r="D18" s="19">
        <v>1</v>
      </c>
      <c r="E18" s="108">
        <v>0</v>
      </c>
      <c r="F18" s="20">
        <f>D18*E18</f>
        <v>0</v>
      </c>
      <c r="G18" s="108">
        <v>0</v>
      </c>
      <c r="H18" s="70">
        <f>D18*G18</f>
        <v>0</v>
      </c>
      <c r="I18" s="5"/>
    </row>
    <row r="19" spans="1:12" ht="30" customHeight="1" x14ac:dyDescent="0.25">
      <c r="A19" s="9">
        <v>24</v>
      </c>
      <c r="B19" s="16" t="s">
        <v>22</v>
      </c>
      <c r="C19" s="18" t="s">
        <v>8</v>
      </c>
      <c r="D19" s="19">
        <v>1</v>
      </c>
      <c r="E19" s="108">
        <v>0</v>
      </c>
      <c r="F19" s="20">
        <f>D19*E19</f>
        <v>0</v>
      </c>
      <c r="G19" s="22" t="s">
        <v>9</v>
      </c>
      <c r="H19" s="105" t="s">
        <v>9</v>
      </c>
      <c r="I19" s="5"/>
    </row>
    <row r="20" spans="1:12" ht="30" customHeight="1" x14ac:dyDescent="0.25">
      <c r="A20" s="9">
        <v>31</v>
      </c>
      <c r="B20" s="16" t="s">
        <v>23</v>
      </c>
      <c r="C20" s="18" t="s">
        <v>8</v>
      </c>
      <c r="D20" s="19">
        <v>1</v>
      </c>
      <c r="E20" s="108">
        <v>0</v>
      </c>
      <c r="F20" s="20">
        <f t="shared" si="0"/>
        <v>0</v>
      </c>
      <c r="G20" s="108">
        <v>0</v>
      </c>
      <c r="H20" s="70">
        <f t="shared" ref="H20:H27" si="2">D20*G20</f>
        <v>0</v>
      </c>
      <c r="I20" s="5"/>
    </row>
    <row r="21" spans="1:12" ht="30" customHeight="1" x14ac:dyDescent="0.25">
      <c r="A21" s="9">
        <v>34</v>
      </c>
      <c r="B21" s="16" t="s">
        <v>69</v>
      </c>
      <c r="C21" s="18" t="s">
        <v>8</v>
      </c>
      <c r="D21" s="19">
        <v>2</v>
      </c>
      <c r="E21" s="108">
        <v>0</v>
      </c>
      <c r="F21" s="20">
        <f t="shared" si="0"/>
        <v>0</v>
      </c>
      <c r="G21" s="108">
        <v>0</v>
      </c>
      <c r="H21" s="70">
        <f t="shared" si="2"/>
        <v>0</v>
      </c>
      <c r="I21" s="5"/>
    </row>
    <row r="22" spans="1:12" ht="30" customHeight="1" x14ac:dyDescent="0.25">
      <c r="A22" s="9">
        <v>38</v>
      </c>
      <c r="B22" s="21" t="s">
        <v>24</v>
      </c>
      <c r="C22" s="18" t="s">
        <v>8</v>
      </c>
      <c r="D22" s="19">
        <v>2</v>
      </c>
      <c r="E22" s="108">
        <v>0</v>
      </c>
      <c r="F22" s="20">
        <f t="shared" si="0"/>
        <v>0</v>
      </c>
      <c r="G22" s="108">
        <v>0</v>
      </c>
      <c r="H22" s="70">
        <f t="shared" si="2"/>
        <v>0</v>
      </c>
      <c r="I22" s="5"/>
    </row>
    <row r="23" spans="1:12" ht="30" customHeight="1" x14ac:dyDescent="0.25">
      <c r="A23" s="9">
        <v>49</v>
      </c>
      <c r="B23" s="21" t="s">
        <v>25</v>
      </c>
      <c r="C23" s="18" t="s">
        <v>8</v>
      </c>
      <c r="D23" s="19">
        <v>15</v>
      </c>
      <c r="E23" s="108">
        <v>0</v>
      </c>
      <c r="F23" s="20">
        <f t="shared" si="0"/>
        <v>0</v>
      </c>
      <c r="G23" s="108">
        <v>0</v>
      </c>
      <c r="H23" s="70">
        <f t="shared" si="2"/>
        <v>0</v>
      </c>
      <c r="I23" s="5"/>
    </row>
    <row r="24" spans="1:12" ht="30" customHeight="1" x14ac:dyDescent="0.25">
      <c r="A24" s="9">
        <v>50</v>
      </c>
      <c r="B24" s="21" t="s">
        <v>26</v>
      </c>
      <c r="C24" s="18" t="s">
        <v>8</v>
      </c>
      <c r="D24" s="19">
        <v>2</v>
      </c>
      <c r="E24" s="108">
        <v>0</v>
      </c>
      <c r="F24" s="20">
        <f t="shared" si="0"/>
        <v>0</v>
      </c>
      <c r="G24" s="108">
        <v>0</v>
      </c>
      <c r="H24" s="70">
        <f t="shared" si="2"/>
        <v>0</v>
      </c>
      <c r="I24" s="5"/>
    </row>
    <row r="25" spans="1:12" ht="30" customHeight="1" x14ac:dyDescent="0.25">
      <c r="A25" s="9">
        <v>53</v>
      </c>
      <c r="B25" s="24" t="s">
        <v>27</v>
      </c>
      <c r="C25" s="18" t="s">
        <v>8</v>
      </c>
      <c r="D25" s="19">
        <v>14</v>
      </c>
      <c r="E25" s="108">
        <v>0</v>
      </c>
      <c r="F25" s="20">
        <f t="shared" si="0"/>
        <v>0</v>
      </c>
      <c r="G25" s="108">
        <v>0</v>
      </c>
      <c r="H25" s="70">
        <f t="shared" si="2"/>
        <v>0</v>
      </c>
      <c r="I25" s="5"/>
    </row>
    <row r="26" spans="1:12" ht="30" customHeight="1" x14ac:dyDescent="0.25">
      <c r="A26" s="9">
        <v>55</v>
      </c>
      <c r="B26" s="24" t="s">
        <v>28</v>
      </c>
      <c r="C26" s="18" t="s">
        <v>8</v>
      </c>
      <c r="D26" s="19">
        <v>2</v>
      </c>
      <c r="E26" s="108">
        <v>0</v>
      </c>
      <c r="F26" s="20">
        <f t="shared" si="0"/>
        <v>0</v>
      </c>
      <c r="G26" s="108">
        <v>0</v>
      </c>
      <c r="H26" s="70">
        <f t="shared" si="2"/>
        <v>0</v>
      </c>
      <c r="I26" s="5"/>
    </row>
    <row r="27" spans="1:12" ht="30" customHeight="1" x14ac:dyDescent="0.25">
      <c r="A27" s="9">
        <v>68</v>
      </c>
      <c r="B27" s="21" t="s">
        <v>29</v>
      </c>
      <c r="C27" s="18" t="s">
        <v>8</v>
      </c>
      <c r="D27" s="19">
        <v>17</v>
      </c>
      <c r="E27" s="108">
        <v>0</v>
      </c>
      <c r="F27" s="20">
        <f t="shared" si="0"/>
        <v>0</v>
      </c>
      <c r="G27" s="108">
        <v>0</v>
      </c>
      <c r="H27" s="70">
        <f t="shared" si="2"/>
        <v>0</v>
      </c>
      <c r="I27" s="5"/>
    </row>
    <row r="28" spans="1:12" ht="30" customHeight="1" x14ac:dyDescent="0.25">
      <c r="A28" s="9">
        <v>80</v>
      </c>
      <c r="B28" s="21" t="s">
        <v>30</v>
      </c>
      <c r="C28" s="18" t="s">
        <v>8</v>
      </c>
      <c r="D28" s="19">
        <v>17</v>
      </c>
      <c r="E28" s="108">
        <v>0</v>
      </c>
      <c r="F28" s="20">
        <f t="shared" si="0"/>
        <v>0</v>
      </c>
      <c r="G28" s="22" t="s">
        <v>9</v>
      </c>
      <c r="H28" s="105" t="s">
        <v>9</v>
      </c>
      <c r="I28" s="5"/>
      <c r="L28" s="25"/>
    </row>
    <row r="29" spans="1:12" ht="30" customHeight="1" x14ac:dyDescent="0.25">
      <c r="A29" s="9">
        <v>88</v>
      </c>
      <c r="B29" s="26" t="s">
        <v>31</v>
      </c>
      <c r="C29" s="27" t="s">
        <v>8</v>
      </c>
      <c r="D29" s="28">
        <v>17</v>
      </c>
      <c r="E29" s="109">
        <v>0</v>
      </c>
      <c r="F29" s="29">
        <f t="shared" si="0"/>
        <v>0</v>
      </c>
      <c r="G29" s="22" t="s">
        <v>9</v>
      </c>
      <c r="H29" s="105" t="s">
        <v>9</v>
      </c>
      <c r="I29" s="5"/>
    </row>
    <row r="30" spans="1:12" ht="30" customHeight="1" x14ac:dyDescent="0.25">
      <c r="A30" s="9">
        <v>107</v>
      </c>
      <c r="B30" s="30" t="s">
        <v>32</v>
      </c>
      <c r="C30" s="31" t="s">
        <v>8</v>
      </c>
      <c r="D30" s="28">
        <v>17</v>
      </c>
      <c r="E30" s="109">
        <v>0</v>
      </c>
      <c r="F30" s="29">
        <f t="shared" si="0"/>
        <v>0</v>
      </c>
      <c r="G30" s="32" t="s">
        <v>9</v>
      </c>
      <c r="H30" s="106" t="s">
        <v>9</v>
      </c>
      <c r="I30" s="5"/>
    </row>
    <row r="31" spans="1:12" ht="30" customHeight="1" x14ac:dyDescent="0.25">
      <c r="A31" s="9">
        <v>108</v>
      </c>
      <c r="B31" s="16" t="s">
        <v>33</v>
      </c>
      <c r="C31" s="18" t="s">
        <v>8</v>
      </c>
      <c r="D31" s="19">
        <v>17</v>
      </c>
      <c r="E31" s="108">
        <v>0</v>
      </c>
      <c r="F31" s="20">
        <f t="shared" si="0"/>
        <v>0</v>
      </c>
      <c r="G31" s="108">
        <v>0</v>
      </c>
      <c r="H31" s="70">
        <f>D31*G31</f>
        <v>0</v>
      </c>
      <c r="I31" s="5"/>
    </row>
    <row r="32" spans="1:12" ht="30" customHeight="1" x14ac:dyDescent="0.25">
      <c r="A32" s="9"/>
      <c r="B32" s="16" t="s">
        <v>34</v>
      </c>
      <c r="C32" s="18" t="s">
        <v>8</v>
      </c>
      <c r="D32" s="19">
        <v>6</v>
      </c>
      <c r="E32" s="108">
        <v>0</v>
      </c>
      <c r="F32" s="20">
        <f t="shared" si="0"/>
        <v>0</v>
      </c>
      <c r="G32" s="108">
        <v>0</v>
      </c>
      <c r="H32" s="70">
        <f t="shared" ref="H32:H37" si="3">D32*G32</f>
        <v>0</v>
      </c>
      <c r="I32" s="5"/>
    </row>
    <row r="33" spans="1:9" ht="30" customHeight="1" x14ac:dyDescent="0.25">
      <c r="A33" s="9"/>
      <c r="B33" s="16" t="s">
        <v>35</v>
      </c>
      <c r="C33" s="18" t="s">
        <v>8</v>
      </c>
      <c r="D33" s="19">
        <v>8</v>
      </c>
      <c r="E33" s="108">
        <v>0</v>
      </c>
      <c r="F33" s="20">
        <f t="shared" si="0"/>
        <v>0</v>
      </c>
      <c r="G33" s="108">
        <v>0</v>
      </c>
      <c r="H33" s="70">
        <f t="shared" si="3"/>
        <v>0</v>
      </c>
      <c r="I33" s="5"/>
    </row>
    <row r="34" spans="1:9" ht="30" customHeight="1" x14ac:dyDescent="0.25">
      <c r="A34" s="9">
        <v>114</v>
      </c>
      <c r="B34" s="16" t="s">
        <v>36</v>
      </c>
      <c r="C34" s="18" t="s">
        <v>8</v>
      </c>
      <c r="D34" s="19">
        <v>2</v>
      </c>
      <c r="E34" s="108">
        <v>0</v>
      </c>
      <c r="F34" s="20">
        <f>D34*E34</f>
        <v>0</v>
      </c>
      <c r="G34" s="108">
        <v>0</v>
      </c>
      <c r="H34" s="70">
        <f t="shared" si="3"/>
        <v>0</v>
      </c>
      <c r="I34" s="5"/>
    </row>
    <row r="35" spans="1:9" ht="30" customHeight="1" x14ac:dyDescent="0.25">
      <c r="A35" s="9">
        <v>119</v>
      </c>
      <c r="B35" s="16" t="s">
        <v>37</v>
      </c>
      <c r="C35" s="18" t="s">
        <v>8</v>
      </c>
      <c r="D35" s="19">
        <v>1</v>
      </c>
      <c r="E35" s="108">
        <v>0</v>
      </c>
      <c r="F35" s="20">
        <f t="shared" si="0"/>
        <v>0</v>
      </c>
      <c r="G35" s="108">
        <v>0</v>
      </c>
      <c r="H35" s="70">
        <f t="shared" si="3"/>
        <v>0</v>
      </c>
      <c r="I35" s="5"/>
    </row>
    <row r="36" spans="1:9" ht="30" customHeight="1" x14ac:dyDescent="0.25">
      <c r="A36" s="9">
        <v>123</v>
      </c>
      <c r="B36" s="16" t="s">
        <v>38</v>
      </c>
      <c r="C36" s="18" t="s">
        <v>8</v>
      </c>
      <c r="D36" s="19">
        <v>2</v>
      </c>
      <c r="E36" s="108">
        <v>0</v>
      </c>
      <c r="F36" s="20">
        <f t="shared" si="0"/>
        <v>0</v>
      </c>
      <c r="G36" s="108">
        <v>0</v>
      </c>
      <c r="H36" s="70">
        <f t="shared" si="3"/>
        <v>0</v>
      </c>
      <c r="I36" s="5"/>
    </row>
    <row r="37" spans="1:9" ht="30" customHeight="1" x14ac:dyDescent="0.25">
      <c r="A37" s="9">
        <v>126</v>
      </c>
      <c r="B37" s="16" t="s">
        <v>39</v>
      </c>
      <c r="C37" s="18" t="s">
        <v>8</v>
      </c>
      <c r="D37" s="19">
        <v>1</v>
      </c>
      <c r="E37" s="108">
        <v>0</v>
      </c>
      <c r="F37" s="20">
        <f t="shared" si="0"/>
        <v>0</v>
      </c>
      <c r="G37" s="108">
        <v>0</v>
      </c>
      <c r="H37" s="70">
        <f t="shared" si="3"/>
        <v>0</v>
      </c>
      <c r="I37" s="33"/>
    </row>
    <row r="38" spans="1:9" ht="30" customHeight="1" x14ac:dyDescent="0.25">
      <c r="A38" s="9">
        <v>150</v>
      </c>
      <c r="B38" s="21" t="s">
        <v>40</v>
      </c>
      <c r="C38" s="18" t="s">
        <v>8</v>
      </c>
      <c r="D38" s="19">
        <v>45</v>
      </c>
      <c r="E38" s="108">
        <v>0</v>
      </c>
      <c r="F38" s="20">
        <f>E38*D38</f>
        <v>0</v>
      </c>
      <c r="G38" s="108">
        <v>0</v>
      </c>
      <c r="H38" s="70">
        <f>D38*G38</f>
        <v>0</v>
      </c>
      <c r="I38" s="5"/>
    </row>
    <row r="39" spans="1:9" ht="30" customHeight="1" thickBot="1" x14ac:dyDescent="0.3">
      <c r="B39" s="34" t="s">
        <v>41</v>
      </c>
      <c r="C39" s="36" t="s">
        <v>8</v>
      </c>
      <c r="D39" s="37">
        <v>90</v>
      </c>
      <c r="E39" s="110">
        <v>0</v>
      </c>
      <c r="F39" s="38">
        <f>E39*D39</f>
        <v>0</v>
      </c>
      <c r="G39" s="110">
        <v>0</v>
      </c>
      <c r="H39" s="39">
        <f>D39*G39</f>
        <v>0</v>
      </c>
      <c r="I39" s="5"/>
    </row>
    <row r="40" spans="1:9" x14ac:dyDescent="0.25">
      <c r="B40" s="40" t="s">
        <v>42</v>
      </c>
      <c r="C40" s="41"/>
      <c r="D40" s="42"/>
      <c r="E40" s="41"/>
      <c r="F40" s="43">
        <f>SUM(F6:F39)</f>
        <v>0</v>
      </c>
      <c r="G40" s="44"/>
      <c r="H40" s="43">
        <f>SUM(H6:H39)</f>
        <v>0</v>
      </c>
      <c r="I40" s="5"/>
    </row>
    <row r="41" spans="1:9" x14ac:dyDescent="0.25">
      <c r="B41" s="40"/>
      <c r="C41" s="41"/>
      <c r="D41" s="42"/>
      <c r="E41" s="41"/>
      <c r="F41" s="45"/>
      <c r="G41" s="46"/>
      <c r="H41" s="45"/>
      <c r="I41" s="5"/>
    </row>
    <row r="42" spans="1:9" ht="15.75" thickBot="1" x14ac:dyDescent="0.3">
      <c r="B42" s="47" t="s">
        <v>43</v>
      </c>
      <c r="C42" s="41"/>
      <c r="D42" s="48"/>
      <c r="E42" s="41"/>
      <c r="F42" s="41"/>
      <c r="G42" s="41"/>
      <c r="H42" s="41"/>
      <c r="I42" s="5"/>
    </row>
    <row r="43" spans="1:9" x14ac:dyDescent="0.25">
      <c r="B43" s="10" t="s">
        <v>44</v>
      </c>
      <c r="C43" s="11" t="s">
        <v>8</v>
      </c>
      <c r="D43" s="13">
        <v>1</v>
      </c>
      <c r="E43" s="49"/>
      <c r="F43" s="49"/>
      <c r="G43" s="111">
        <v>0</v>
      </c>
      <c r="H43" s="50">
        <f t="shared" ref="H43:H49" si="4">D43*G43</f>
        <v>0</v>
      </c>
      <c r="I43" s="5"/>
    </row>
    <row r="44" spans="1:9" x14ac:dyDescent="0.25">
      <c r="B44" s="16" t="s">
        <v>45</v>
      </c>
      <c r="C44" s="18" t="s">
        <v>8</v>
      </c>
      <c r="D44" s="19">
        <v>1</v>
      </c>
      <c r="E44" s="51"/>
      <c r="F44" s="51"/>
      <c r="G44" s="112">
        <v>0</v>
      </c>
      <c r="H44" s="52">
        <f t="shared" si="4"/>
        <v>0</v>
      </c>
      <c r="I44" s="5"/>
    </row>
    <row r="45" spans="1:9" x14ac:dyDescent="0.25">
      <c r="B45" s="53" t="s">
        <v>46</v>
      </c>
      <c r="C45" s="54" t="s">
        <v>8</v>
      </c>
      <c r="D45" s="55">
        <v>1</v>
      </c>
      <c r="E45" s="56"/>
      <c r="F45" s="56"/>
      <c r="G45" s="113">
        <v>0</v>
      </c>
      <c r="H45" s="52">
        <f>D45*G45</f>
        <v>0</v>
      </c>
      <c r="I45" s="5"/>
    </row>
    <row r="46" spans="1:9" x14ac:dyDescent="0.25">
      <c r="B46" s="53" t="s">
        <v>47</v>
      </c>
      <c r="C46" s="54" t="s">
        <v>8</v>
      </c>
      <c r="D46" s="55">
        <v>1</v>
      </c>
      <c r="E46" s="56"/>
      <c r="F46" s="56"/>
      <c r="G46" s="113">
        <v>0</v>
      </c>
      <c r="H46" s="52">
        <f>D46*G46</f>
        <v>0</v>
      </c>
      <c r="I46" s="5"/>
    </row>
    <row r="47" spans="1:9" x14ac:dyDescent="0.25">
      <c r="B47" s="57" t="s">
        <v>48</v>
      </c>
      <c r="C47" s="58" t="s">
        <v>49</v>
      </c>
      <c r="D47" s="55">
        <v>10</v>
      </c>
      <c r="E47" s="56"/>
      <c r="F47" s="56"/>
      <c r="G47" s="113">
        <v>0</v>
      </c>
      <c r="H47" s="52">
        <f t="shared" si="4"/>
        <v>0</v>
      </c>
      <c r="I47" s="5"/>
    </row>
    <row r="48" spans="1:9" x14ac:dyDescent="0.25">
      <c r="B48" s="53" t="s">
        <v>50</v>
      </c>
      <c r="C48" s="54" t="s">
        <v>51</v>
      </c>
      <c r="D48" s="55">
        <v>300</v>
      </c>
      <c r="E48" s="56"/>
      <c r="F48" s="56"/>
      <c r="G48" s="113">
        <v>0</v>
      </c>
      <c r="H48" s="59">
        <f t="shared" si="4"/>
        <v>0</v>
      </c>
      <c r="I48" s="5"/>
    </row>
    <row r="49" spans="2:8" ht="15.75" thickBot="1" x14ac:dyDescent="0.3">
      <c r="B49" s="60" t="s">
        <v>52</v>
      </c>
      <c r="C49" s="36" t="s">
        <v>8</v>
      </c>
      <c r="D49" s="61">
        <v>1</v>
      </c>
      <c r="E49" s="62"/>
      <c r="F49" s="62"/>
      <c r="G49" s="114">
        <v>0</v>
      </c>
      <c r="H49" s="63">
        <f t="shared" si="4"/>
        <v>0</v>
      </c>
    </row>
    <row r="50" spans="2:8" x14ac:dyDescent="0.25">
      <c r="B50" s="40" t="s">
        <v>42</v>
      </c>
      <c r="C50" s="41"/>
      <c r="D50" s="42"/>
      <c r="E50" s="41"/>
      <c r="F50" s="45"/>
      <c r="G50" s="46">
        <v>0</v>
      </c>
      <c r="H50" s="43">
        <f>SUM(H43:H49)</f>
        <v>0</v>
      </c>
    </row>
    <row r="51" spans="2:8" x14ac:dyDescent="0.25">
      <c r="B51" s="40"/>
      <c r="C51" s="41"/>
      <c r="D51" s="42"/>
      <c r="E51" s="41"/>
      <c r="F51" s="45"/>
      <c r="G51" s="46"/>
      <c r="H51" s="45"/>
    </row>
    <row r="52" spans="2:8" ht="15.75" thickBot="1" x14ac:dyDescent="0.3">
      <c r="B52" s="47" t="s">
        <v>53</v>
      </c>
      <c r="C52" s="41"/>
      <c r="D52" s="48"/>
      <c r="E52" s="41"/>
      <c r="F52" s="41"/>
      <c r="G52" s="41"/>
      <c r="H52" s="41"/>
    </row>
    <row r="53" spans="2:8" x14ac:dyDescent="0.25">
      <c r="B53" s="64" t="s">
        <v>54</v>
      </c>
      <c r="C53" s="12" t="s">
        <v>55</v>
      </c>
      <c r="D53" s="13">
        <v>2100</v>
      </c>
      <c r="E53" s="111">
        <v>0</v>
      </c>
      <c r="F53" s="49">
        <f>D53*E53</f>
        <v>0</v>
      </c>
      <c r="G53" s="111">
        <v>0</v>
      </c>
      <c r="H53" s="50">
        <f>D53*G53</f>
        <v>0</v>
      </c>
    </row>
    <row r="54" spans="2:8" ht="12.75" customHeight="1" x14ac:dyDescent="0.25">
      <c r="B54" s="65" t="s">
        <v>56</v>
      </c>
      <c r="C54" s="18" t="s">
        <v>55</v>
      </c>
      <c r="D54" s="19">
        <v>10</v>
      </c>
      <c r="E54" s="112">
        <v>0</v>
      </c>
      <c r="F54" s="51">
        <f t="shared" ref="F54:F55" si="5">D54*E54</f>
        <v>0</v>
      </c>
      <c r="G54" s="112">
        <v>0</v>
      </c>
      <c r="H54" s="52">
        <f>G54*D54</f>
        <v>0</v>
      </c>
    </row>
    <row r="55" spans="2:8" ht="15.75" thickBot="1" x14ac:dyDescent="0.3">
      <c r="B55" s="66" t="s">
        <v>56</v>
      </c>
      <c r="C55" s="36" t="s">
        <v>55</v>
      </c>
      <c r="D55" s="61">
        <v>30</v>
      </c>
      <c r="E55" s="114">
        <v>0</v>
      </c>
      <c r="F55" s="62">
        <f t="shared" si="5"/>
        <v>0</v>
      </c>
      <c r="G55" s="114">
        <v>0</v>
      </c>
      <c r="H55" s="63">
        <f>G55*D55</f>
        <v>0</v>
      </c>
    </row>
    <row r="56" spans="2:8" ht="14.25" customHeight="1" x14ac:dyDescent="0.25">
      <c r="B56" s="67" t="s">
        <v>42</v>
      </c>
      <c r="C56" s="68"/>
      <c r="D56" s="42"/>
      <c r="E56" s="41"/>
      <c r="F56" s="43">
        <f>SUM(F53:F55)</f>
        <v>0</v>
      </c>
      <c r="G56" s="44"/>
      <c r="H56" s="43">
        <f>SUM(H53:H55)</f>
        <v>0</v>
      </c>
    </row>
    <row r="57" spans="2:8" x14ac:dyDescent="0.25">
      <c r="B57" s="68"/>
      <c r="C57" s="69"/>
      <c r="D57" s="42"/>
      <c r="E57" s="41"/>
      <c r="F57" s="46"/>
      <c r="G57" s="46"/>
      <c r="H57" s="46"/>
    </row>
    <row r="58" spans="2:8" ht="15.75" thickBot="1" x14ac:dyDescent="0.3">
      <c r="B58" s="47" t="s">
        <v>57</v>
      </c>
      <c r="C58" s="41"/>
      <c r="D58" s="48"/>
      <c r="E58" s="41"/>
      <c r="F58" s="41"/>
      <c r="G58" s="41"/>
      <c r="H58" s="41"/>
    </row>
    <row r="59" spans="2:8" x14ac:dyDescent="0.25">
      <c r="B59" s="10" t="s">
        <v>58</v>
      </c>
      <c r="C59" s="12" t="s">
        <v>8</v>
      </c>
      <c r="D59" s="13">
        <v>35</v>
      </c>
      <c r="E59" s="111">
        <v>0</v>
      </c>
      <c r="F59" s="49">
        <f>D59*E59</f>
        <v>0</v>
      </c>
      <c r="G59" s="111">
        <v>0</v>
      </c>
      <c r="H59" s="50">
        <f t="shared" ref="H59:H65" si="6">D59*G59</f>
        <v>0</v>
      </c>
    </row>
    <row r="60" spans="2:8" x14ac:dyDescent="0.25">
      <c r="B60" s="21" t="s">
        <v>58</v>
      </c>
      <c r="C60" s="18" t="s">
        <v>8</v>
      </c>
      <c r="D60" s="19">
        <v>16</v>
      </c>
      <c r="E60" s="112">
        <v>0</v>
      </c>
      <c r="F60" s="51">
        <f t="shared" ref="F60:F64" si="7">D60*E60</f>
        <v>0</v>
      </c>
      <c r="G60" s="112">
        <v>0</v>
      </c>
      <c r="H60" s="52">
        <f t="shared" si="6"/>
        <v>0</v>
      </c>
    </row>
    <row r="61" spans="2:8" x14ac:dyDescent="0.25">
      <c r="B61" s="21" t="s">
        <v>58</v>
      </c>
      <c r="C61" s="18" t="s">
        <v>8</v>
      </c>
      <c r="D61" s="19">
        <v>2</v>
      </c>
      <c r="E61" s="112">
        <v>0</v>
      </c>
      <c r="F61" s="51">
        <f t="shared" si="7"/>
        <v>0</v>
      </c>
      <c r="G61" s="112">
        <v>0</v>
      </c>
      <c r="H61" s="52">
        <f t="shared" si="6"/>
        <v>0</v>
      </c>
    </row>
    <row r="62" spans="2:8" ht="12.75" customHeight="1" x14ac:dyDescent="0.25">
      <c r="B62" s="21" t="s">
        <v>59</v>
      </c>
      <c r="C62" s="17" t="s">
        <v>55</v>
      </c>
      <c r="D62" s="19"/>
      <c r="E62" s="112">
        <v>0</v>
      </c>
      <c r="F62" s="51">
        <f t="shared" si="7"/>
        <v>0</v>
      </c>
      <c r="G62" s="112">
        <v>0</v>
      </c>
      <c r="H62" s="52">
        <f t="shared" si="6"/>
        <v>0</v>
      </c>
    </row>
    <row r="63" spans="2:8" x14ac:dyDescent="0.25">
      <c r="B63" s="23" t="s">
        <v>60</v>
      </c>
      <c r="C63" s="17" t="s">
        <v>55</v>
      </c>
      <c r="D63" s="19">
        <v>50</v>
      </c>
      <c r="E63" s="112">
        <v>0</v>
      </c>
      <c r="F63" s="51">
        <f t="shared" si="7"/>
        <v>0</v>
      </c>
      <c r="G63" s="112">
        <v>0</v>
      </c>
      <c r="H63" s="52">
        <f t="shared" si="6"/>
        <v>0</v>
      </c>
    </row>
    <row r="64" spans="2:8" x14ac:dyDescent="0.25">
      <c r="B64" s="23" t="s">
        <v>61</v>
      </c>
      <c r="C64" s="17" t="s">
        <v>8</v>
      </c>
      <c r="D64" s="19">
        <v>20</v>
      </c>
      <c r="E64" s="108">
        <v>0</v>
      </c>
      <c r="F64" s="20">
        <f t="shared" si="7"/>
        <v>0</v>
      </c>
      <c r="G64" s="108">
        <v>0</v>
      </c>
      <c r="H64" s="70">
        <f t="shared" si="6"/>
        <v>0</v>
      </c>
    </row>
    <row r="65" spans="2:8" ht="36" x14ac:dyDescent="0.25">
      <c r="B65" s="21" t="s">
        <v>62</v>
      </c>
      <c r="C65" s="17" t="s">
        <v>63</v>
      </c>
      <c r="D65" s="19">
        <v>1</v>
      </c>
      <c r="E65" s="108">
        <v>0</v>
      </c>
      <c r="F65" s="20">
        <f>D65*E65</f>
        <v>0</v>
      </c>
      <c r="G65" s="108">
        <v>0</v>
      </c>
      <c r="H65" s="70">
        <f t="shared" si="6"/>
        <v>0</v>
      </c>
    </row>
    <row r="66" spans="2:8" ht="36" x14ac:dyDescent="0.25">
      <c r="B66" s="71" t="s">
        <v>64</v>
      </c>
      <c r="C66" s="72" t="s">
        <v>49</v>
      </c>
      <c r="D66" s="73">
        <v>10</v>
      </c>
      <c r="E66" s="74" t="s">
        <v>9</v>
      </c>
      <c r="F66" s="74" t="s">
        <v>9</v>
      </c>
      <c r="G66" s="108">
        <v>0</v>
      </c>
      <c r="H66" s="75">
        <f t="shared" ref="H66:H68" si="8">G66*D66</f>
        <v>0</v>
      </c>
    </row>
    <row r="67" spans="2:8" x14ac:dyDescent="0.25">
      <c r="B67" s="21" t="s">
        <v>65</v>
      </c>
      <c r="C67" s="17" t="s">
        <v>49</v>
      </c>
      <c r="D67" s="19">
        <v>12</v>
      </c>
      <c r="E67" s="22" t="s">
        <v>9</v>
      </c>
      <c r="F67" s="22" t="s">
        <v>9</v>
      </c>
      <c r="G67" s="108">
        <v>0</v>
      </c>
      <c r="H67" s="70">
        <f t="shared" si="8"/>
        <v>0</v>
      </c>
    </row>
    <row r="68" spans="2:8" ht="15.75" thickBot="1" x14ac:dyDescent="0.3">
      <c r="B68" s="76" t="s">
        <v>66</v>
      </c>
      <c r="C68" s="35" t="s">
        <v>49</v>
      </c>
      <c r="D68" s="61">
        <v>12</v>
      </c>
      <c r="E68" s="77" t="s">
        <v>9</v>
      </c>
      <c r="F68" s="77" t="s">
        <v>9</v>
      </c>
      <c r="G68" s="110">
        <v>0</v>
      </c>
      <c r="H68" s="39">
        <f t="shared" si="8"/>
        <v>0</v>
      </c>
    </row>
    <row r="69" spans="2:8" x14ac:dyDescent="0.25">
      <c r="B69" s="40" t="s">
        <v>42</v>
      </c>
      <c r="C69" s="41"/>
      <c r="D69" s="42"/>
      <c r="E69" s="78"/>
      <c r="F69" s="43">
        <f>SUM(F59:F68)</f>
        <v>0</v>
      </c>
      <c r="G69" s="44"/>
      <c r="H69" s="43">
        <f>SUM(H59:H68)</f>
        <v>0</v>
      </c>
    </row>
    <row r="70" spans="2:8" ht="16.5" customHeight="1" x14ac:dyDescent="0.25">
      <c r="B70" s="40"/>
      <c r="C70" s="41"/>
      <c r="D70" s="42"/>
      <c r="E70" s="41"/>
      <c r="F70" s="45"/>
      <c r="G70" s="46"/>
      <c r="H70" s="45"/>
    </row>
    <row r="71" spans="2:8" ht="15.75" customHeight="1" thickBot="1" x14ac:dyDescent="0.3">
      <c r="B71" s="47" t="s">
        <v>67</v>
      </c>
      <c r="C71" s="79"/>
      <c r="D71" s="80"/>
      <c r="E71" s="81"/>
      <c r="F71" s="82"/>
      <c r="G71" s="82"/>
      <c r="H71" s="83"/>
    </row>
    <row r="72" spans="2:8" ht="30" customHeight="1" thickBot="1" x14ac:dyDescent="0.3">
      <c r="B72" s="115" t="s">
        <v>68</v>
      </c>
      <c r="C72" s="116"/>
      <c r="D72" s="116"/>
      <c r="E72" s="116"/>
      <c r="F72" s="116"/>
      <c r="G72" s="117"/>
      <c r="H72" s="84">
        <f>F40+H40+H50+F56+H56+F69+H69</f>
        <v>0</v>
      </c>
    </row>
    <row r="73" spans="2:8" ht="19.899999999999999" customHeight="1" x14ac:dyDescent="0.25">
      <c r="B73" s="118"/>
      <c r="C73" s="119"/>
      <c r="D73" s="119"/>
      <c r="E73" s="120"/>
      <c r="F73" s="120"/>
      <c r="G73" s="120"/>
      <c r="H73" s="120"/>
    </row>
    <row r="74" spans="2:8" x14ac:dyDescent="0.25">
      <c r="B74" s="85"/>
      <c r="C74" s="85"/>
      <c r="D74" s="86"/>
      <c r="E74" s="87"/>
      <c r="F74" s="88"/>
      <c r="G74" s="88"/>
      <c r="H74" s="89"/>
    </row>
    <row r="75" spans="2:8" ht="12.75" customHeight="1" x14ac:dyDescent="0.25">
      <c r="B75" s="90"/>
      <c r="C75" s="121"/>
      <c r="D75" s="121"/>
      <c r="E75" s="121"/>
      <c r="F75" s="91"/>
      <c r="G75" s="92"/>
      <c r="H75" s="93"/>
    </row>
    <row r="76" spans="2:8" x14ac:dyDescent="0.25">
      <c r="B76" s="94"/>
      <c r="C76" s="94"/>
      <c r="D76" s="95"/>
      <c r="E76" s="96"/>
      <c r="F76" s="97"/>
      <c r="G76" s="97"/>
      <c r="H76" s="98"/>
    </row>
    <row r="77" spans="2:8" x14ac:dyDescent="0.25">
      <c r="B77" s="122"/>
      <c r="C77" s="122"/>
      <c r="D77" s="122"/>
      <c r="E77" s="122"/>
      <c r="F77" s="122"/>
      <c r="G77" s="122"/>
      <c r="H77" s="122"/>
    </row>
    <row r="78" spans="2:8" x14ac:dyDescent="0.25">
      <c r="B78" s="94"/>
      <c r="C78" s="94"/>
      <c r="D78" s="95"/>
      <c r="E78" s="96"/>
      <c r="F78" s="97"/>
      <c r="G78" s="97"/>
      <c r="H78" s="98"/>
    </row>
    <row r="79" spans="2:8" x14ac:dyDescent="0.25">
      <c r="B79" s="99"/>
      <c r="C79" s="99"/>
      <c r="D79" s="100"/>
      <c r="E79" s="99"/>
      <c r="F79" s="99"/>
      <c r="G79" s="99"/>
      <c r="H79" s="99"/>
    </row>
    <row r="80" spans="2:8" x14ac:dyDescent="0.25">
      <c r="B80" s="99"/>
      <c r="C80" s="99"/>
      <c r="D80" s="100"/>
      <c r="E80" s="99"/>
      <c r="F80" s="99"/>
      <c r="G80" s="99"/>
      <c r="H80" s="99"/>
    </row>
    <row r="81" spans="2:8" x14ac:dyDescent="0.25">
      <c r="B81" s="101"/>
      <c r="C81" s="101"/>
      <c r="D81" s="102"/>
      <c r="E81" s="101"/>
      <c r="F81" s="101"/>
      <c r="G81" s="101"/>
      <c r="H81" s="101"/>
    </row>
    <row r="82" spans="2:8" x14ac:dyDescent="0.25">
      <c r="B82" s="101"/>
      <c r="C82" s="101"/>
      <c r="D82" s="102"/>
      <c r="E82" s="101"/>
      <c r="F82" s="101"/>
      <c r="G82" s="101"/>
      <c r="H82" s="101"/>
    </row>
  </sheetData>
  <mergeCells count="11">
    <mergeCell ref="B72:G72"/>
    <mergeCell ref="B73:H73"/>
    <mergeCell ref="C75:E75"/>
    <mergeCell ref="B77:H77"/>
    <mergeCell ref="B1:H1"/>
    <mergeCell ref="B2:H2"/>
    <mergeCell ref="B3:B4"/>
    <mergeCell ref="C3:C4"/>
    <mergeCell ref="D3:D4"/>
    <mergeCell ref="E3:F3"/>
    <mergeCell ref="G3:H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klinika dětské onkologie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2023-05-03T10:02:32Z</dcterms:created>
  <dcterms:modified xsi:type="dcterms:W3CDTF">2023-05-22T12:56:04Z</dcterms:modified>
</cp:coreProperties>
</file>